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740" activeTab="0"/>
  </bookViews>
  <sheets>
    <sheet name="Лист1" sheetId="1" r:id="rId1"/>
  </sheets>
  <definedNames>
    <definedName name="_xlnm.Print_Area" localSheetId="0">'Лист1'!$A$1:$G$32</definedName>
  </definedNames>
  <calcPr fullCalcOnLoad="1"/>
</workbook>
</file>

<file path=xl/sharedStrings.xml><?xml version="1.0" encoding="utf-8"?>
<sst xmlns="http://schemas.openxmlformats.org/spreadsheetml/2006/main" count="29" uniqueCount="25">
  <si>
    <t>Код</t>
  </si>
  <si>
    <t>Загальний фонд</t>
  </si>
  <si>
    <t>Спеціальний фонд</t>
  </si>
  <si>
    <t>Кошти, що передаються із загального фонду бюджету до бюджету розвитку (спеціального фонду)</t>
  </si>
  <si>
    <t>Усього</t>
  </si>
  <si>
    <t>усього</t>
  </si>
  <si>
    <t>у тому числі бюджет розвитку</t>
  </si>
  <si>
    <t>Найменування згідно з Класифікацією фінансування бюджету</t>
  </si>
  <si>
    <t>Додаток 2</t>
  </si>
  <si>
    <t>Фінансування за типом кредитора</t>
  </si>
  <si>
    <t>Внутрішнє фінансування</t>
  </si>
  <si>
    <t>Загальне фінансування</t>
  </si>
  <si>
    <t>Фінансування за активними операціями</t>
  </si>
  <si>
    <t>Фінансування за типом боргового зобов'язання</t>
  </si>
  <si>
    <t>(грн)</t>
  </si>
  <si>
    <t>(код бюджету)</t>
  </si>
  <si>
    <t>Х</t>
  </si>
  <si>
    <t>ФІНАНСУВАННЯ
бюджету Люботинської міської територіальної громади на 2022 рік</t>
  </si>
  <si>
    <t>Секретар ради</t>
  </si>
  <si>
    <t>Володимир ГРЕЧКО</t>
  </si>
  <si>
    <t>Фінансування за рахунок зміни залишків коштів бюджетів</t>
  </si>
  <si>
    <t>Зміни обсягів бюджетних коштів</t>
  </si>
  <si>
    <t>Залишки коштів спрямованих на видатки</t>
  </si>
  <si>
    <t>до рішення ХХІІ сесії Люботинської міської ради
VIII скликання</t>
  </si>
  <si>
    <t>від 22.02.2022р. № 113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</si>
</sst>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2" fillId="0" borderId="0" xfId="0" applyFont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3" fontId="6" fillId="33" borderId="11" xfId="0" applyNumberFormat="1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0" borderId="11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left"/>
      <protection locked="0"/>
    </xf>
    <xf numFmtId="0" fontId="9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left" vertical="center" wrapText="1"/>
    </xf>
    <xf numFmtId="1" fontId="2" fillId="0" borderId="0" xfId="0" applyNumberFormat="1" applyFont="1" applyAlignment="1">
      <alignment horizontal="lef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3" fontId="5" fillId="34" borderId="11" xfId="0" applyNumberFormat="1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3" fontId="6" fillId="34" borderId="11" xfId="0" applyNumberFormat="1" applyFont="1" applyFill="1" applyBorder="1" applyAlignment="1">
      <alignment vertical="center" wrapText="1"/>
    </xf>
    <xf numFmtId="0" fontId="6" fillId="34" borderId="15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D17" sqref="A17:F24"/>
    </sheetView>
  </sheetViews>
  <sheetFormatPr defaultColWidth="9.00390625" defaultRowHeight="12.75"/>
  <cols>
    <col min="1" max="1" width="12.25390625" style="0" customWidth="1"/>
    <col min="2" max="2" width="48.875" style="0" customWidth="1"/>
    <col min="3" max="3" width="14.25390625" style="0" customWidth="1"/>
    <col min="4" max="4" width="14.875" style="0" customWidth="1"/>
    <col min="5" max="6" width="16.25390625" style="0" customWidth="1"/>
    <col min="7" max="7" width="9.625" style="0" customWidth="1"/>
  </cols>
  <sheetData>
    <row r="1" spans="1:8" s="4" customFormat="1" ht="19.5" customHeight="1">
      <c r="A1" s="6"/>
      <c r="B1" s="6"/>
      <c r="C1" s="6"/>
      <c r="D1" s="19"/>
      <c r="E1" s="6" t="s">
        <v>8</v>
      </c>
      <c r="F1" s="6"/>
      <c r="G1" s="6"/>
      <c r="H1" s="6"/>
    </row>
    <row r="2" spans="1:9" s="4" customFormat="1" ht="34.5" customHeight="1">
      <c r="A2" s="6"/>
      <c r="B2" s="6"/>
      <c r="C2" s="6"/>
      <c r="D2" s="6"/>
      <c r="E2" s="49" t="s">
        <v>23</v>
      </c>
      <c r="F2" s="50"/>
      <c r="G2" s="50"/>
      <c r="H2" s="5"/>
      <c r="I2" s="5"/>
    </row>
    <row r="3" spans="1:9" s="4" customFormat="1" ht="18.75" customHeight="1">
      <c r="A3" s="6"/>
      <c r="B3" s="6"/>
      <c r="C3" s="6"/>
      <c r="D3" s="6"/>
      <c r="E3" s="49" t="s">
        <v>24</v>
      </c>
      <c r="F3" s="49"/>
      <c r="G3" s="49"/>
      <c r="H3" s="5"/>
      <c r="I3" s="5"/>
    </row>
    <row r="4" spans="1:8" ht="15.75" customHeight="1">
      <c r="A4" s="11"/>
      <c r="B4" s="11"/>
      <c r="C4" s="11"/>
      <c r="D4" s="11"/>
      <c r="E4" s="11"/>
      <c r="F4" s="45"/>
      <c r="G4" s="45"/>
      <c r="H4" s="6"/>
    </row>
    <row r="5" spans="1:8" s="37" customFormat="1" ht="36" customHeight="1">
      <c r="A5" s="46" t="s">
        <v>17</v>
      </c>
      <c r="B5" s="47"/>
      <c r="C5" s="47"/>
      <c r="D5" s="47"/>
      <c r="E5" s="47"/>
      <c r="F5" s="47"/>
      <c r="G5" s="35"/>
      <c r="H5" s="36"/>
    </row>
    <row r="6" spans="1:8" ht="11.25" customHeight="1">
      <c r="A6" s="12"/>
      <c r="B6" s="13"/>
      <c r="C6" s="13"/>
      <c r="D6" s="13"/>
      <c r="E6" s="13"/>
      <c r="F6" s="13"/>
      <c r="G6" s="11"/>
      <c r="H6" s="7"/>
    </row>
    <row r="7" spans="1:8" s="4" customFormat="1" ht="15" customHeight="1">
      <c r="A7" s="20">
        <v>20545000000</v>
      </c>
      <c r="B7" s="21"/>
      <c r="C7" s="21"/>
      <c r="D7" s="21"/>
      <c r="E7" s="21"/>
      <c r="F7" s="21"/>
      <c r="G7" s="6"/>
      <c r="H7" s="7"/>
    </row>
    <row r="8" spans="1:8" s="4" customFormat="1" ht="15.75" customHeight="1">
      <c r="A8" s="22" t="s">
        <v>15</v>
      </c>
      <c r="B8" s="21"/>
      <c r="C8" s="21"/>
      <c r="D8" s="21"/>
      <c r="E8" s="21"/>
      <c r="F8" s="21"/>
      <c r="G8" s="6"/>
      <c r="H8" s="7"/>
    </row>
    <row r="9" spans="1:8" s="4" customFormat="1" ht="13.5" customHeight="1">
      <c r="A9" s="6"/>
      <c r="B9" s="6"/>
      <c r="C9" s="6"/>
      <c r="D9" s="6"/>
      <c r="E9" s="6"/>
      <c r="F9" s="23" t="s">
        <v>14</v>
      </c>
      <c r="G9" s="6"/>
      <c r="H9" s="2"/>
    </row>
    <row r="10" spans="1:11" s="4" customFormat="1" ht="15.75">
      <c r="A10" s="48" t="s">
        <v>0</v>
      </c>
      <c r="B10" s="48" t="s">
        <v>7</v>
      </c>
      <c r="C10" s="42" t="s">
        <v>4</v>
      </c>
      <c r="D10" s="48" t="s">
        <v>1</v>
      </c>
      <c r="E10" s="48" t="s">
        <v>2</v>
      </c>
      <c r="F10" s="48"/>
      <c r="G10" s="8"/>
      <c r="H10" s="8"/>
      <c r="I10" s="10"/>
      <c r="J10" s="10"/>
      <c r="K10" s="10"/>
    </row>
    <row r="11" spans="1:11" s="4" customFormat="1" ht="15" customHeight="1">
      <c r="A11" s="48"/>
      <c r="B11" s="48"/>
      <c r="C11" s="43"/>
      <c r="D11" s="48"/>
      <c r="E11" s="48" t="s">
        <v>5</v>
      </c>
      <c r="F11" s="48" t="s">
        <v>6</v>
      </c>
      <c r="G11" s="8"/>
      <c r="H11" s="8"/>
      <c r="I11" s="10"/>
      <c r="J11" s="10"/>
      <c r="K11" s="10"/>
    </row>
    <row r="12" spans="1:11" s="4" customFormat="1" ht="36.75" customHeight="1">
      <c r="A12" s="48"/>
      <c r="B12" s="48"/>
      <c r="C12" s="44"/>
      <c r="D12" s="48"/>
      <c r="E12" s="48"/>
      <c r="F12" s="48"/>
      <c r="G12" s="8"/>
      <c r="H12" s="8"/>
      <c r="I12" s="10"/>
      <c r="J12" s="10"/>
      <c r="K12" s="10"/>
    </row>
    <row r="13" spans="1:11" s="4" customFormat="1" ht="15.75">
      <c r="A13" s="24">
        <v>1</v>
      </c>
      <c r="B13" s="24">
        <v>2</v>
      </c>
      <c r="C13" s="25">
        <v>3</v>
      </c>
      <c r="D13" s="24">
        <v>4</v>
      </c>
      <c r="E13" s="24">
        <v>5</v>
      </c>
      <c r="F13" s="24">
        <v>6</v>
      </c>
      <c r="G13" s="8"/>
      <c r="H13" s="8"/>
      <c r="I13" s="10"/>
      <c r="J13" s="10"/>
      <c r="K13" s="10"/>
    </row>
    <row r="14" spans="1:11" s="1" customFormat="1" ht="17.25" customHeight="1">
      <c r="A14" s="51" t="s">
        <v>9</v>
      </c>
      <c r="B14" s="52"/>
      <c r="C14" s="52"/>
      <c r="D14" s="52"/>
      <c r="E14" s="52"/>
      <c r="F14" s="53"/>
      <c r="G14" s="9"/>
      <c r="H14" s="9"/>
      <c r="I14" s="3"/>
      <c r="J14" s="3"/>
      <c r="K14" s="3"/>
    </row>
    <row r="15" spans="1:11" s="1" customFormat="1" ht="15.75">
      <c r="A15" s="38">
        <v>200000</v>
      </c>
      <c r="B15" s="28" t="s">
        <v>10</v>
      </c>
      <c r="C15" s="39">
        <f>D15+E15</f>
        <v>5307559</v>
      </c>
      <c r="D15" s="39">
        <f>D16</f>
        <v>-7582677</v>
      </c>
      <c r="E15" s="39">
        <f>E16</f>
        <v>12890236</v>
      </c>
      <c r="F15" s="39">
        <f>F16</f>
        <v>12890236</v>
      </c>
      <c r="G15" s="9"/>
      <c r="H15" s="9"/>
      <c r="I15" s="3"/>
      <c r="J15" s="3"/>
      <c r="K15" s="3"/>
    </row>
    <row r="16" spans="1:11" s="1" customFormat="1" ht="31.5" customHeight="1">
      <c r="A16" s="40">
        <v>208000</v>
      </c>
      <c r="B16" s="26" t="s">
        <v>20</v>
      </c>
      <c r="C16" s="27">
        <f>D16+E16</f>
        <v>5307559</v>
      </c>
      <c r="D16" s="41">
        <f>D17+D18</f>
        <v>-7582677</v>
      </c>
      <c r="E16" s="41">
        <f>E17+E18</f>
        <v>12890236</v>
      </c>
      <c r="F16" s="41">
        <f>F17+F18</f>
        <v>12890236</v>
      </c>
      <c r="G16" s="9"/>
      <c r="H16" s="9"/>
      <c r="I16" s="3"/>
      <c r="J16" s="3"/>
      <c r="K16" s="3"/>
    </row>
    <row r="17" spans="1:11" s="4" customFormat="1" ht="24" customHeight="1">
      <c r="A17" s="54"/>
      <c r="B17" s="55" t="s">
        <v>22</v>
      </c>
      <c r="C17" s="56">
        <f>D17+E17</f>
        <v>5307559</v>
      </c>
      <c r="D17" s="56">
        <f>18144+520800+400000+96000+8450+23000+49674+36651+2442368+96368+17585+79730+72000+54000+49500+100000+42800+53000+53000+9434+48195+44730+96548+145000+350000+100000+200000</f>
        <v>5206977</v>
      </c>
      <c r="E17" s="56">
        <f>98632+1950</f>
        <v>100582</v>
      </c>
      <c r="F17" s="56">
        <f>98632+1950</f>
        <v>100582</v>
      </c>
      <c r="G17" s="8"/>
      <c r="H17" s="8"/>
      <c r="I17" s="10"/>
      <c r="J17" s="10"/>
      <c r="K17" s="10"/>
    </row>
    <row r="18" spans="1:11" s="4" customFormat="1" ht="49.5" customHeight="1">
      <c r="A18" s="54">
        <v>208400</v>
      </c>
      <c r="B18" s="55" t="s">
        <v>3</v>
      </c>
      <c r="C18" s="56">
        <f>D18+E18</f>
        <v>0</v>
      </c>
      <c r="D18" s="56">
        <f>-3686300-5342130-23000-49674-36651-2442368-96368-17585-79730-72000-54000-49500-42800-53000-53000-96548-145000-350000-100000</f>
        <v>-12789654</v>
      </c>
      <c r="E18" s="56">
        <f>3686300+5342130+23000+49674+36651+2442368+96368+17585+79730+72000+54000+49500+42800+53000+53000+96548+145000+350000+100000</f>
        <v>12789654</v>
      </c>
      <c r="F18" s="56">
        <f>3686300+5342130+23000+49674+36651+2442368+96368+17585+79730+72000+54000+49500+42800+53000+53000+96548+145000+350000+100000</f>
        <v>12789654</v>
      </c>
      <c r="G18" s="8"/>
      <c r="H18" s="8"/>
      <c r="I18" s="10"/>
      <c r="J18" s="10"/>
      <c r="K18" s="10"/>
    </row>
    <row r="19" spans="1:11" s="4" customFormat="1" ht="15.75">
      <c r="A19" s="54" t="s">
        <v>16</v>
      </c>
      <c r="B19" s="57" t="s">
        <v>11</v>
      </c>
      <c r="C19" s="58">
        <f>D19+E19</f>
        <v>5307559</v>
      </c>
      <c r="D19" s="58">
        <f>D15</f>
        <v>-7582677</v>
      </c>
      <c r="E19" s="58">
        <f>E15</f>
        <v>12890236</v>
      </c>
      <c r="F19" s="58">
        <f>F15</f>
        <v>12890236</v>
      </c>
      <c r="G19" s="8"/>
      <c r="H19" s="8"/>
      <c r="I19" s="10"/>
      <c r="J19" s="10"/>
      <c r="K19" s="10"/>
    </row>
    <row r="20" spans="1:8" s="4" customFormat="1" ht="20.25" customHeight="1">
      <c r="A20" s="59" t="s">
        <v>13</v>
      </c>
      <c r="B20" s="60"/>
      <c r="C20" s="60"/>
      <c r="D20" s="60"/>
      <c r="E20" s="60"/>
      <c r="F20" s="61"/>
      <c r="G20" s="6"/>
      <c r="H20" s="6"/>
    </row>
    <row r="21" spans="1:8" s="1" customFormat="1" ht="22.5" customHeight="1">
      <c r="A21" s="62">
        <v>600000</v>
      </c>
      <c r="B21" s="57" t="s">
        <v>12</v>
      </c>
      <c r="C21" s="58">
        <f>D21+E21</f>
        <v>5307559</v>
      </c>
      <c r="D21" s="58">
        <f>D22</f>
        <v>-7582677</v>
      </c>
      <c r="E21" s="58">
        <f>E22</f>
        <v>12890236</v>
      </c>
      <c r="F21" s="58">
        <f>F22</f>
        <v>12890236</v>
      </c>
      <c r="G21" s="34"/>
      <c r="H21" s="34"/>
    </row>
    <row r="22" spans="1:8" s="1" customFormat="1" ht="18.75" customHeight="1">
      <c r="A22" s="62">
        <v>602000</v>
      </c>
      <c r="B22" s="57" t="s">
        <v>21</v>
      </c>
      <c r="C22" s="58">
        <f>D22+E22</f>
        <v>5307559</v>
      </c>
      <c r="D22" s="58">
        <f>D23+D24</f>
        <v>-7582677</v>
      </c>
      <c r="E22" s="58">
        <f>E23+E24</f>
        <v>12890236</v>
      </c>
      <c r="F22" s="58">
        <f>F23+F24</f>
        <v>12890236</v>
      </c>
      <c r="G22" s="34"/>
      <c r="H22" s="34"/>
    </row>
    <row r="23" spans="1:8" s="4" customFormat="1" ht="23.25" customHeight="1">
      <c r="A23" s="63"/>
      <c r="B23" s="55" t="s">
        <v>22</v>
      </c>
      <c r="C23" s="56">
        <f>D23+E23</f>
        <v>5307559</v>
      </c>
      <c r="D23" s="56">
        <f>18144+520800+400000+96000+8450+23000+49674+36651+2442368+96368+17585+79730+72000+54000+49500+100000+42800+53000+53000+9434+48195+44730+96548+145000+350000+100000+200000</f>
        <v>5206977</v>
      </c>
      <c r="E23" s="56">
        <f>98632+1950</f>
        <v>100582</v>
      </c>
      <c r="F23" s="56">
        <f>98632+1950</f>
        <v>100582</v>
      </c>
      <c r="G23" s="6"/>
      <c r="H23" s="6"/>
    </row>
    <row r="24" spans="1:8" s="4" customFormat="1" ht="48" customHeight="1">
      <c r="A24" s="63">
        <v>602400</v>
      </c>
      <c r="B24" s="55" t="s">
        <v>3</v>
      </c>
      <c r="C24" s="56">
        <f>D24+E24</f>
        <v>0</v>
      </c>
      <c r="D24" s="56">
        <f>-3686300-5342130-23000-49674-36651-2442368-96368-17585-79730-72000-54000-49500-42800-53000-53000-96548-145000-350000-100000</f>
        <v>-12789654</v>
      </c>
      <c r="E24" s="56">
        <f>3686300+5342130+23000+49674+36651+2442368+96368+17585+79730+72000+54000+49500+42800+53000+53000+96548+145000+350000+100000</f>
        <v>12789654</v>
      </c>
      <c r="F24" s="56">
        <f>3686300+5342130+23000+49674+36651+2442368+96368+17585+79730+72000+54000+49500+42800+53000+53000+96548+145000+350000+100000</f>
        <v>12789654</v>
      </c>
      <c r="G24" s="6"/>
      <c r="H24" s="6"/>
    </row>
    <row r="25" spans="1:8" s="4" customFormat="1" ht="20.25" customHeight="1">
      <c r="A25" s="25" t="s">
        <v>16</v>
      </c>
      <c r="B25" s="28" t="s">
        <v>11</v>
      </c>
      <c r="C25" s="27">
        <f>D25+E25</f>
        <v>5307559</v>
      </c>
      <c r="D25" s="27">
        <f>D21</f>
        <v>-7582677</v>
      </c>
      <c r="E25" s="27">
        <f>E21</f>
        <v>12890236</v>
      </c>
      <c r="F25" s="27">
        <f>F21</f>
        <v>12890236</v>
      </c>
      <c r="G25" s="6"/>
      <c r="H25" s="6"/>
    </row>
    <row r="26" spans="1:8" s="4" customFormat="1" ht="14.25" customHeight="1">
      <c r="A26" s="29"/>
      <c r="B26" s="30"/>
      <c r="C26" s="31"/>
      <c r="D26" s="32"/>
      <c r="E26" s="32"/>
      <c r="F26" s="32"/>
      <c r="G26" s="6"/>
      <c r="H26" s="6"/>
    </row>
    <row r="27" spans="1:7" s="4" customFormat="1" ht="10.5" customHeight="1">
      <c r="A27" s="6"/>
      <c r="B27" s="33"/>
      <c r="C27" s="33"/>
      <c r="D27" s="6"/>
      <c r="E27" s="34"/>
      <c r="F27" s="33"/>
      <c r="G27" s="6"/>
    </row>
    <row r="28" spans="1:7" s="18" customFormat="1" ht="12" customHeight="1">
      <c r="A28" s="14"/>
      <c r="B28" s="15" t="s">
        <v>18</v>
      </c>
      <c r="C28" s="15"/>
      <c r="D28" s="16"/>
      <c r="E28" s="15" t="s">
        <v>19</v>
      </c>
      <c r="F28" s="17"/>
      <c r="G28" s="14"/>
    </row>
    <row r="29" spans="1:7" s="4" customFormat="1" ht="7.5" customHeight="1">
      <c r="A29" s="6"/>
      <c r="B29" s="6"/>
      <c r="C29" s="6"/>
      <c r="D29" s="6"/>
      <c r="E29" s="6"/>
      <c r="F29" s="6"/>
      <c r="G29" s="6"/>
    </row>
    <row r="30" spans="1:7" ht="12.75">
      <c r="A30" s="6"/>
      <c r="B30" s="6"/>
      <c r="C30" s="6"/>
      <c r="D30" s="6"/>
      <c r="E30" s="6"/>
      <c r="F30" s="6"/>
      <c r="G30" s="6"/>
    </row>
    <row r="31" spans="1:7" ht="12.75">
      <c r="A31" s="6"/>
      <c r="B31" s="6"/>
      <c r="C31" s="6"/>
      <c r="D31" s="6"/>
      <c r="E31" s="6"/>
      <c r="F31" s="6"/>
      <c r="G31" s="6"/>
    </row>
  </sheetData>
  <sheetProtection/>
  <mergeCells count="13">
    <mergeCell ref="E3:G3"/>
    <mergeCell ref="E10:F10"/>
    <mergeCell ref="E11:E12"/>
    <mergeCell ref="E2:G2"/>
    <mergeCell ref="F11:F12"/>
    <mergeCell ref="A14:F14"/>
    <mergeCell ref="A20:F20"/>
    <mergeCell ref="C10:C12"/>
    <mergeCell ref="F4:G4"/>
    <mergeCell ref="A5:F5"/>
    <mergeCell ref="A10:A12"/>
    <mergeCell ref="B10:B12"/>
    <mergeCell ref="D10:D12"/>
  </mergeCells>
  <printOptions/>
  <pageMargins left="0.590551181102362" right="0.28" top="0.47" bottom="0.393700787401575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финупр4</cp:lastModifiedBy>
  <cp:lastPrinted>2021-12-17T08:43:16Z</cp:lastPrinted>
  <dcterms:created xsi:type="dcterms:W3CDTF">2012-02-08T14:02:24Z</dcterms:created>
  <dcterms:modified xsi:type="dcterms:W3CDTF">2022-02-22T13:07:14Z</dcterms:modified>
  <cp:category/>
  <cp:version/>
  <cp:contentType/>
  <cp:contentStatus/>
</cp:coreProperties>
</file>